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600" windowHeight="9240" activeTab="0"/>
  </bookViews>
  <sheets>
    <sheet name="Calculadora indem. despido" sheetId="1" r:id="rId1"/>
  </sheets>
  <definedNames/>
  <calcPr fullCalcOnLoad="1"/>
</workbook>
</file>

<file path=xl/comments1.xml><?xml version="1.0" encoding="utf-8"?>
<comments xmlns="http://schemas.openxmlformats.org/spreadsheetml/2006/main">
  <authors>
    <author>ARP</author>
  </authors>
  <commentList>
    <comment ref="B18" authorId="0">
      <text>
        <r>
          <rPr>
            <b/>
            <sz val="8"/>
            <rFont val="Tahoma"/>
            <family val="2"/>
          </rPr>
          <t>Según la jurisprudencia del Tribunal Supremo se aplicará  de manera que, sea cual sea el número de días servidos a partir del último mes completo, el prorrateo debe hacerse por meses, es decir, como si se hubiera trabajado la totalidad del mes. STS 11/02/2009.</t>
        </r>
        <r>
          <rPr>
            <sz val="8"/>
            <rFont val="Tahoma"/>
            <family val="2"/>
          </rPr>
          <t xml:space="preserve">
</t>
        </r>
      </text>
    </comment>
    <comment ref="B38" authorId="0">
      <text>
        <r>
          <rPr>
            <b/>
            <sz val="8"/>
            <rFont val="Tahoma"/>
            <family val="2"/>
          </rPr>
          <t>Indemnización máxima que correspondería en función del tipo de despido (máximo en meses), indicado en la tabla anterior y del salario diario.</t>
        </r>
        <r>
          <rPr>
            <sz val="8"/>
            <rFont val="Tahoma"/>
            <family val="2"/>
          </rPr>
          <t xml:space="preserve">
</t>
        </r>
      </text>
    </comment>
    <comment ref="F40" authorId="0">
      <text>
        <r>
          <rPr>
            <b/>
            <sz val="8"/>
            <rFont val="Tahoma"/>
            <family val="2"/>
          </rPr>
          <t>La menor de las dos:
- Indemnización bruta
- Indemnización máxima</t>
        </r>
        <r>
          <rPr>
            <sz val="8"/>
            <rFont val="Tahoma"/>
            <family val="2"/>
          </rPr>
          <t xml:space="preserve">
</t>
        </r>
      </text>
    </comment>
    <comment ref="B6" authorId="0">
      <text>
        <r>
          <rPr>
            <b/>
            <sz val="8"/>
            <rFont val="Tahoma"/>
            <family val="2"/>
          </rPr>
          <t>El salario regulador de la indemnización es el que percibe el trabajador en el momento del despido, es decir el de la nómina del último mes, con la prorrata de las pagas extras correspondientes, excepto en el caso de que hubiera percibido  diferentes cantidades en los meses anteriores, y éstas son importantes. En este caso se computará los salarios percibidos en el último año. Por ello se incluye esta opción en la hoja.</t>
        </r>
        <r>
          <rPr>
            <sz val="8"/>
            <rFont val="Tahoma"/>
            <family val="2"/>
          </rPr>
          <t xml:space="preserve">
</t>
        </r>
      </text>
    </comment>
    <comment ref="B11" authorId="0">
      <text>
        <r>
          <rPr>
            <b/>
            <sz val="8"/>
            <rFont val="Tahoma"/>
            <family val="2"/>
          </rPr>
          <t>Retribuciones variables percibidas en los últimos 12 meses anteriores al despido</t>
        </r>
        <r>
          <rPr>
            <sz val="8"/>
            <rFont val="Tahoma"/>
            <family val="2"/>
          </rPr>
          <t xml:space="preserve">
</t>
        </r>
      </text>
    </comment>
    <comment ref="B12" authorId="0">
      <text>
        <r>
          <rPr>
            <b/>
            <sz val="8"/>
            <rFont val="Tahoma"/>
            <family val="2"/>
          </rPr>
          <t>No corresponde incluir dietas, ni kilometraje o similares.</t>
        </r>
      </text>
    </comment>
  </commentList>
</comments>
</file>

<file path=xl/sharedStrings.xml><?xml version="1.0" encoding="utf-8"?>
<sst xmlns="http://schemas.openxmlformats.org/spreadsheetml/2006/main" count="43" uniqueCount="41">
  <si>
    <t>NUMERO DE AÑOS TRABAJADOS</t>
  </si>
  <si>
    <t>RESULTADOS</t>
  </si>
  <si>
    <t>(rellenar las celdas de color blanco)</t>
  </si>
  <si>
    <t>DÍAS POR AÑO</t>
  </si>
  <si>
    <t>MÁXIMO (MESES)</t>
  </si>
  <si>
    <t>INDEMNIZACIÓN POR AÑO TRABAJADO (DÍAS)</t>
  </si>
  <si>
    <t>INDEMNIZACIÓN MÁXIMA (EN MESES)</t>
  </si>
  <si>
    <t>INDEMNIZACIÓN BRUTA POR AÑO TRABAJADO</t>
  </si>
  <si>
    <t>INDEMNIZACIÓN MÁXIMA</t>
  </si>
  <si>
    <t>TOTAL INDEMNIZACIÓN BRUTA A PERCIBIR</t>
  </si>
  <si>
    <t>TIPO DE DESPIDO (nº en tabla anterior)</t>
  </si>
  <si>
    <t>indemnización por despido en España</t>
  </si>
  <si>
    <t>Dimisión del trabajador por modificación sustancial de las condiciones de trabajo (Art.41 ET)</t>
  </si>
  <si>
    <t>Improcedente</t>
  </si>
  <si>
    <t>Despido por causas objetivas</t>
  </si>
  <si>
    <t>Despido Colectivo (ERE)</t>
  </si>
  <si>
    <t>Improcedencia en despido objetivo en contratos de fomento de la contratación indefinida</t>
  </si>
  <si>
    <t>Rescisión por el trabajador a causa de incumplimiento grave del empresario</t>
  </si>
  <si>
    <t>Salario fijo anual:</t>
  </si>
  <si>
    <t>Salario variable ultimos 12 meses:</t>
  </si>
  <si>
    <t>Pagas Extraordinarias</t>
  </si>
  <si>
    <t>(número)</t>
  </si>
  <si>
    <t>(importe de cada una)</t>
  </si>
  <si>
    <t>(si tiene retribuciones variables, ponga aquí las de los 12 meses anteriores al despido)</t>
  </si>
  <si>
    <t>Otras retribuciones anuales:</t>
  </si>
  <si>
    <t>(importe anual de sus retribuciones fijas, o su importe mensual x 12)</t>
  </si>
  <si>
    <t>(importe de otras retribuciones anuales)</t>
  </si>
  <si>
    <t>Salario fijo mensual:</t>
  </si>
  <si>
    <t>IMPORTES</t>
  </si>
  <si>
    <t>TOTAL ANUAL</t>
  </si>
  <si>
    <t>Importe de cada una:</t>
  </si>
  <si>
    <t>Nº. de pagas extra:</t>
  </si>
  <si>
    <t>AÑOS DE TRABAJO COMPLETOS:</t>
  </si>
  <si>
    <t>NUMERO DE MESES A PARTIR DEL ULTIMO AÑO COMPLETO:</t>
  </si>
  <si>
    <t>CONCEPTOS</t>
  </si>
  <si>
    <t>SALARIO DIARIO:</t>
  </si>
  <si>
    <t>DATOS DEL SALARIO BRUTO PERCIBIDO</t>
  </si>
  <si>
    <t>TOTAL SALARIO ANUAL:</t>
  </si>
  <si>
    <t>Nº. de días último año:</t>
  </si>
  <si>
    <t>TIPO DE DESPIDO</t>
  </si>
  <si>
    <t>INDEMNIZACIÓN BRUTA</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</si>
</sst>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ddd\,\ dd&quot; de &quot;mmmm&quot; de &quot;yyyy"/>
    <numFmt numFmtId="165" formatCode="0.000"/>
    <numFmt numFmtId="166" formatCode="0.0000"/>
    <numFmt numFmtId="167" formatCode="_-* #,##0.0000\ &quot;€&quot;_-;\-* #,##0.0000\ &quot;€&quot;_-;_-* &quot;-&quot;????\ &quot;€&quot;_-;_-@_-"/>
    <numFmt numFmtId="168" formatCode="d\-m\-yyyy;@"/>
    <numFmt numFmtId="169" formatCode="_-* #,##0.000\ &quot;€&quot;_-;\-* #,##0.000\ &quot;€&quot;_-;_-* &quot;-&quot;??\ &quot;€&quot;_-;_-@_-"/>
    <numFmt numFmtId="170" formatCode="_-* #,##0.0000\ &quot;€&quot;_-;\-* #,##0.0000\ &quot;€&quot;_-;_-* &quot;-&quot;??\ &quot;€&quot;_-;_-@_-"/>
  </numFmts>
  <fonts count="26">
    <font>
      <sz val="11"/>
      <color indexed="8"/>
      <name val="Calibri"/>
      <family val="2"/>
    </font>
    <font>
      <sz val="9"/>
      <color indexed="8"/>
      <name val="Calibri"/>
      <family val="2"/>
    </font>
    <font>
      <b/>
      <i/>
      <sz val="16"/>
      <color indexed="12"/>
      <name val="Calibri"/>
      <family val="2"/>
    </font>
    <font>
      <sz val="11"/>
      <color indexed="12"/>
      <name val="Calibri"/>
      <family val="2"/>
    </font>
    <font>
      <b/>
      <sz val="11"/>
      <color indexed="8"/>
      <name val="Calibri"/>
      <family val="2"/>
    </font>
    <font>
      <sz val="10"/>
      <color indexed="8"/>
      <name val="Calibri"/>
      <family val="2"/>
    </font>
    <font>
      <sz val="8"/>
      <name val="Tahoma"/>
      <family val="2"/>
    </font>
    <font>
      <b/>
      <sz val="8"/>
      <name val="Tahoma"/>
      <family val="2"/>
    </font>
    <font>
      <u val="single"/>
      <sz val="11"/>
      <color indexed="3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40"/>
      </left>
      <right style="thin"/>
      <top style="thin">
        <color indexed="40"/>
      </top>
      <bottom style="thin">
        <color indexed="40"/>
      </bottom>
    </border>
    <border>
      <left style="thin"/>
      <right style="thin">
        <color indexed="40"/>
      </right>
      <top style="thin">
        <color indexed="40"/>
      </top>
      <bottom style="thin"/>
    </border>
    <border>
      <left style="thin">
        <color indexed="40"/>
      </left>
      <right style="thin">
        <color indexed="40"/>
      </right>
      <top style="thin">
        <color indexed="40"/>
      </top>
      <bottom style="thin">
        <color indexed="40"/>
      </bottom>
    </border>
    <border>
      <left style="thin"/>
      <right>
        <color indexed="63"/>
      </right>
      <top style="thin">
        <color indexed="40"/>
      </top>
      <bottom style="thin">
        <color indexed="40"/>
      </bottom>
    </border>
    <border>
      <left>
        <color indexed="63"/>
      </left>
      <right style="thin"/>
      <top style="thin">
        <color indexed="40"/>
      </top>
      <bottom style="thin">
        <color indexed="40"/>
      </bottom>
    </border>
    <border>
      <left style="thin">
        <color indexed="40"/>
      </left>
      <right style="thin"/>
      <top>
        <color indexed="63"/>
      </top>
      <bottom style="thin">
        <color indexed="40"/>
      </bottom>
    </border>
    <border>
      <left style="thin">
        <color indexed="40"/>
      </left>
      <right style="thin"/>
      <top style="thin">
        <color indexed="40"/>
      </top>
      <bottom style="thin"/>
    </border>
    <border>
      <left>
        <color indexed="63"/>
      </left>
      <right>
        <color indexed="63"/>
      </right>
      <top style="thin">
        <color indexed="40"/>
      </top>
      <bottom style="thin">
        <color indexed="40"/>
      </bottom>
    </border>
    <border>
      <left>
        <color indexed="63"/>
      </left>
      <right style="thin">
        <color indexed="40"/>
      </right>
      <top style="thin">
        <color indexed="40"/>
      </top>
      <bottom style="thin"/>
    </border>
    <border>
      <left style="thin">
        <color indexed="40"/>
      </left>
      <right style="thin">
        <color indexed="40"/>
      </right>
      <top style="thin"/>
      <bottom style="thin">
        <color indexed="40"/>
      </bottom>
    </border>
    <border>
      <left style="thin">
        <color indexed="40"/>
      </left>
      <right style="thin"/>
      <top style="thin"/>
      <bottom style="thin">
        <color indexed="40"/>
      </bottom>
    </border>
    <border>
      <left>
        <color indexed="63"/>
      </left>
      <right style="thin">
        <color indexed="40"/>
      </right>
      <top style="thin">
        <color indexed="40"/>
      </top>
      <bottom style="thin">
        <color indexed="40"/>
      </bottom>
    </border>
    <border>
      <left style="thin">
        <color indexed="8"/>
      </left>
      <right>
        <color indexed="63"/>
      </right>
      <top style="thin">
        <color indexed="40"/>
      </top>
      <bottom style="thin">
        <color indexed="40"/>
      </bottom>
    </border>
    <border>
      <left style="thin"/>
      <right style="thin">
        <color indexed="40"/>
      </right>
      <top style="thin">
        <color indexed="40"/>
      </top>
      <bottom style="thin">
        <color indexed="40"/>
      </bottom>
    </border>
    <border>
      <left style="thin">
        <color indexed="40"/>
      </left>
      <right style="thin">
        <color indexed="40"/>
      </right>
      <top style="thin">
        <color indexed="40"/>
      </top>
      <bottom style="thin"/>
    </border>
    <border>
      <left style="thin">
        <color indexed="40"/>
      </left>
      <right>
        <color indexed="63"/>
      </right>
      <top style="thin">
        <color indexed="40"/>
      </top>
      <bottom style="thin"/>
    </border>
    <border>
      <left style="thin"/>
      <right>
        <color indexed="63"/>
      </right>
      <top style="thin"/>
      <bottom style="thin">
        <color indexed="40"/>
      </bottom>
    </border>
    <border>
      <left style="thin"/>
      <right style="thin">
        <color indexed="40"/>
      </right>
      <top style="thin"/>
      <bottom style="thin">
        <color indexed="40"/>
      </bottom>
    </border>
    <border>
      <left>
        <color indexed="63"/>
      </left>
      <right style="thin">
        <color indexed="40"/>
      </right>
      <top style="thin"/>
      <bottom style="thin">
        <color indexed="40"/>
      </bottom>
    </border>
    <border>
      <left>
        <color indexed="63"/>
      </left>
      <right>
        <color indexed="63"/>
      </right>
      <top style="thin"/>
      <bottom style="thin">
        <color indexed="40"/>
      </bottom>
    </border>
    <border>
      <left style="thin"/>
      <right style="thin">
        <color indexed="40"/>
      </right>
      <top>
        <color indexed="63"/>
      </top>
      <bottom style="thin">
        <color indexed="40"/>
      </bottom>
    </border>
    <border>
      <left>
        <color indexed="63"/>
      </left>
      <right style="thin">
        <color indexed="40"/>
      </right>
      <top>
        <color indexed="63"/>
      </top>
      <bottom style="thin">
        <color indexed="40"/>
      </bottom>
    </border>
    <border>
      <left style="thin">
        <color indexed="40"/>
      </left>
      <right style="thin">
        <color indexed="40"/>
      </right>
      <top>
        <color indexed="63"/>
      </top>
      <bottom style="thin">
        <color indexed="40"/>
      </bottom>
    </border>
    <border>
      <left>
        <color indexed="63"/>
      </left>
      <right style="thin"/>
      <top style="thin"/>
      <bottom style="thin">
        <color indexed="40"/>
      </bottom>
    </border>
    <border>
      <left style="medium">
        <color indexed="9"/>
      </left>
      <right>
        <color indexed="63"/>
      </right>
      <top style="medium">
        <color indexed="9"/>
      </top>
      <bottom style="medium"/>
    </border>
    <border>
      <left>
        <color indexed="63"/>
      </left>
      <right>
        <color indexed="63"/>
      </right>
      <top style="medium">
        <color indexed="9"/>
      </top>
      <bottom style="medium"/>
    </border>
    <border>
      <left>
        <color indexed="63"/>
      </left>
      <right style="medium"/>
      <top style="medium">
        <color indexed="9"/>
      </top>
      <bottom style="medium"/>
    </border>
    <border>
      <left style="thin"/>
      <right>
        <color indexed="63"/>
      </right>
      <top style="thin">
        <color indexed="40"/>
      </top>
      <bottom style="thin"/>
    </border>
    <border>
      <left>
        <color indexed="63"/>
      </left>
      <right>
        <color indexed="63"/>
      </right>
      <top style="thin">
        <color indexed="40"/>
      </top>
      <bottom style="thin"/>
    </border>
    <border>
      <left style="thin"/>
      <right style="thin">
        <color indexed="40"/>
      </right>
      <top style="thin"/>
      <bottom>
        <color indexed="63"/>
      </bottom>
    </border>
    <border>
      <left>
        <color indexed="63"/>
      </left>
      <right style="thin">
        <color indexed="40"/>
      </right>
      <top style="thin"/>
      <bottom>
        <color indexed="63"/>
      </bottom>
    </border>
    <border>
      <left style="thin">
        <color indexed="40"/>
      </left>
      <right style="thin">
        <color indexed="40"/>
      </right>
      <top style="thin"/>
      <bottom>
        <color indexed="63"/>
      </bottom>
    </border>
    <border>
      <left style="thin">
        <color indexed="40"/>
      </left>
      <right style="thin"/>
      <top style="thin"/>
      <bottom>
        <color indexed="63"/>
      </bottom>
    </border>
    <border>
      <left style="thin">
        <color indexed="40"/>
      </left>
      <right>
        <color indexed="63"/>
      </right>
      <top style="thin">
        <color indexed="40"/>
      </top>
      <bottom style="thin">
        <color indexed="4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4" borderId="0" applyNumberFormat="0" applyBorder="0" applyAlignment="0" applyProtection="0"/>
    <xf numFmtId="0" fontId="11" fillId="16" borderId="1" applyNumberFormat="0" applyAlignment="0" applyProtection="0"/>
    <xf numFmtId="0" fontId="12" fillId="17" borderId="2" applyNumberFormat="0" applyAlignment="0" applyProtection="0"/>
    <xf numFmtId="0" fontId="13" fillId="0" borderId="3" applyNumberFormat="0" applyFill="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4" fontId="0" fillId="0" borderId="0" applyFon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7"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9"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14" fillId="0" borderId="8" applyNumberFormat="0" applyFill="0" applyAlignment="0" applyProtection="0"/>
    <xf numFmtId="0" fontId="4" fillId="0" borderId="9" applyNumberFormat="0" applyFill="0" applyAlignment="0" applyProtection="0"/>
  </cellStyleXfs>
  <cellXfs count="94">
    <xf numFmtId="0" fontId="0" fillId="0" borderId="0" xfId="0" applyAlignment="1">
      <alignment/>
    </xf>
    <xf numFmtId="0" fontId="0" fillId="6" borderId="0" xfId="0" applyFill="1" applyAlignment="1">
      <alignment/>
    </xf>
    <xf numFmtId="44" fontId="0" fillId="22" borderId="10" xfId="45" applyFont="1" applyFill="1" applyBorder="1" applyAlignment="1">
      <alignment/>
    </xf>
    <xf numFmtId="0" fontId="0" fillId="22" borderId="11" xfId="0" applyFill="1" applyBorder="1" applyAlignment="1">
      <alignment/>
    </xf>
    <xf numFmtId="0" fontId="4" fillId="22" borderId="12" xfId="0" applyFont="1" applyFill="1" applyBorder="1" applyAlignment="1">
      <alignment horizontal="center"/>
    </xf>
    <xf numFmtId="0" fontId="4" fillId="22" borderId="10" xfId="0" applyFont="1" applyFill="1" applyBorder="1" applyAlignment="1">
      <alignment horizontal="center"/>
    </xf>
    <xf numFmtId="0" fontId="0" fillId="22" borderId="13" xfId="0" applyFill="1" applyBorder="1" applyAlignment="1">
      <alignment/>
    </xf>
    <xf numFmtId="0" fontId="0" fillId="22" borderId="14" xfId="0" applyFill="1" applyBorder="1" applyAlignment="1">
      <alignment/>
    </xf>
    <xf numFmtId="44" fontId="0" fillId="22" borderId="15" xfId="45" applyFont="1" applyFill="1" applyBorder="1" applyAlignment="1">
      <alignment/>
    </xf>
    <xf numFmtId="0" fontId="4" fillId="22" borderId="11" xfId="0" applyFont="1" applyFill="1" applyBorder="1" applyAlignment="1">
      <alignment/>
    </xf>
    <xf numFmtId="44" fontId="4" fillId="22" borderId="16" xfId="45" applyFont="1" applyFill="1" applyBorder="1" applyAlignment="1">
      <alignment/>
    </xf>
    <xf numFmtId="0" fontId="0" fillId="22" borderId="17" xfId="0" applyFill="1" applyBorder="1" applyAlignment="1">
      <alignment horizontal="left"/>
    </xf>
    <xf numFmtId="0" fontId="0" fillId="22" borderId="17" xfId="0" applyFill="1" applyBorder="1" applyAlignment="1">
      <alignment/>
    </xf>
    <xf numFmtId="44" fontId="0" fillId="22" borderId="10" xfId="45" applyFont="1" applyFill="1" applyBorder="1" applyAlignment="1">
      <alignment horizontal="right" indent="1"/>
    </xf>
    <xf numFmtId="44" fontId="4" fillId="22" borderId="10" xfId="45" applyFont="1" applyFill="1" applyBorder="1" applyAlignment="1">
      <alignment horizontal="right" indent="1"/>
    </xf>
    <xf numFmtId="3" fontId="0" fillId="22" borderId="10" xfId="0" applyNumberFormat="1" applyFill="1" applyBorder="1" applyAlignment="1">
      <alignment horizontal="right" indent="1"/>
    </xf>
    <xf numFmtId="0" fontId="0" fillId="22" borderId="18" xfId="0" applyFill="1" applyBorder="1" applyAlignment="1">
      <alignment/>
    </xf>
    <xf numFmtId="0" fontId="4" fillId="22" borderId="18" xfId="0" applyFont="1" applyFill="1" applyBorder="1" applyAlignment="1">
      <alignment/>
    </xf>
    <xf numFmtId="0" fontId="0" fillId="22" borderId="19" xfId="0" applyFill="1" applyBorder="1" applyAlignment="1">
      <alignment horizontal="center"/>
    </xf>
    <xf numFmtId="4" fontId="0" fillId="22" borderId="20" xfId="0" applyNumberFormat="1" applyFill="1" applyBorder="1" applyAlignment="1">
      <alignment horizontal="center"/>
    </xf>
    <xf numFmtId="2" fontId="4" fillId="24" borderId="20" xfId="0" applyNumberFormat="1" applyFont="1" applyFill="1" applyBorder="1" applyAlignment="1" applyProtection="1">
      <alignment horizontal="right" indent="1"/>
      <protection locked="0"/>
    </xf>
    <xf numFmtId="2" fontId="4" fillId="24" borderId="10" xfId="0" applyNumberFormat="1" applyFont="1" applyFill="1" applyBorder="1" applyAlignment="1" applyProtection="1">
      <alignment horizontal="right" indent="1"/>
      <protection locked="0"/>
    </xf>
    <xf numFmtId="0" fontId="4" fillId="22" borderId="15" xfId="0" applyFont="1" applyFill="1" applyBorder="1" applyAlignment="1">
      <alignment horizontal="right" indent="1"/>
    </xf>
    <xf numFmtId="0" fontId="4" fillId="22" borderId="16" xfId="0" applyFont="1" applyFill="1" applyBorder="1" applyAlignment="1">
      <alignment horizontal="right" indent="1"/>
    </xf>
    <xf numFmtId="0" fontId="4" fillId="24" borderId="20" xfId="0" applyFont="1" applyFill="1" applyBorder="1" applyAlignment="1" applyProtection="1">
      <alignment horizontal="right" indent="1"/>
      <protection locked="0"/>
    </xf>
    <xf numFmtId="4" fontId="4" fillId="22" borderId="16" xfId="0" applyNumberFormat="1" applyFont="1" applyFill="1" applyBorder="1" applyAlignment="1">
      <alignment horizontal="right" indent="1"/>
    </xf>
    <xf numFmtId="0" fontId="0" fillId="22" borderId="21" xfId="0" applyFill="1" applyBorder="1" applyAlignment="1">
      <alignment/>
    </xf>
    <xf numFmtId="0" fontId="0" fillId="22" borderId="22" xfId="0" applyFill="1" applyBorder="1" applyAlignment="1">
      <alignment/>
    </xf>
    <xf numFmtId="0" fontId="0" fillId="6" borderId="0" xfId="0" applyFill="1" applyAlignment="1">
      <alignment wrapText="1"/>
    </xf>
    <xf numFmtId="0" fontId="0" fillId="22" borderId="23" xfId="0" applyFill="1" applyBorder="1" applyAlignment="1">
      <alignment horizontal="center" wrapText="1"/>
    </xf>
    <xf numFmtId="0" fontId="1" fillId="22" borderId="12" xfId="0" applyFont="1" applyFill="1" applyBorder="1" applyAlignment="1">
      <alignment horizontal="center" wrapText="1"/>
    </xf>
    <xf numFmtId="0" fontId="1" fillId="22" borderId="10" xfId="0" applyFont="1" applyFill="1" applyBorder="1" applyAlignment="1">
      <alignment horizontal="center" wrapText="1"/>
    </xf>
    <xf numFmtId="0" fontId="0" fillId="22" borderId="11" xfId="0" applyFill="1" applyBorder="1" applyAlignment="1">
      <alignment horizontal="center" wrapText="1"/>
    </xf>
    <xf numFmtId="0" fontId="1" fillId="22" borderId="24" xfId="0" applyFont="1" applyFill="1" applyBorder="1" applyAlignment="1">
      <alignment horizontal="center" wrapText="1"/>
    </xf>
    <xf numFmtId="0" fontId="1" fillId="22" borderId="16" xfId="0" applyFont="1" applyFill="1" applyBorder="1" applyAlignment="1">
      <alignment horizontal="center" wrapText="1"/>
    </xf>
    <xf numFmtId="0" fontId="4" fillId="22" borderId="24" xfId="0" applyFont="1" applyFill="1" applyBorder="1" applyAlignment="1">
      <alignment horizontal="center"/>
    </xf>
    <xf numFmtId="44" fontId="4" fillId="24" borderId="12" xfId="45" applyFont="1" applyFill="1" applyBorder="1" applyAlignment="1" applyProtection="1">
      <alignment/>
      <protection locked="0"/>
    </xf>
    <xf numFmtId="4" fontId="4" fillId="24" borderId="17" xfId="0" applyNumberFormat="1" applyFont="1" applyFill="1" applyBorder="1" applyAlignment="1" applyProtection="1">
      <alignment horizontal="right" indent="1"/>
      <protection locked="0"/>
    </xf>
    <xf numFmtId="0" fontId="4" fillId="24" borderId="24" xfId="0" applyFont="1" applyFill="1" applyBorder="1" applyAlignment="1" applyProtection="1">
      <alignment horizontal="center"/>
      <protection locked="0"/>
    </xf>
    <xf numFmtId="44" fontId="4" fillId="22" borderId="16" xfId="45" applyNumberFormat="1" applyFont="1" applyFill="1" applyBorder="1" applyAlignment="1">
      <alignment/>
    </xf>
    <xf numFmtId="0" fontId="4" fillId="22" borderId="25" xfId="0" applyFont="1" applyFill="1" applyBorder="1" applyAlignment="1">
      <alignment/>
    </xf>
    <xf numFmtId="0" fontId="0" fillId="22" borderId="25" xfId="0" applyFill="1" applyBorder="1" applyAlignment="1">
      <alignment/>
    </xf>
    <xf numFmtId="0" fontId="0" fillId="22" borderId="26" xfId="0" applyFill="1" applyBorder="1" applyAlignment="1">
      <alignment/>
    </xf>
    <xf numFmtId="0" fontId="0" fillId="6" borderId="0" xfId="0" applyFill="1" applyAlignment="1" applyProtection="1">
      <alignment/>
      <protection locked="0"/>
    </xf>
    <xf numFmtId="0" fontId="3" fillId="6" borderId="0" xfId="0" applyFont="1" applyFill="1" applyAlignment="1">
      <alignment horizontal="center"/>
    </xf>
    <xf numFmtId="0" fontId="0" fillId="0" borderId="0" xfId="0" applyAlignment="1">
      <alignment/>
    </xf>
    <xf numFmtId="0" fontId="0" fillId="6" borderId="0" xfId="0" applyFill="1" applyAlignment="1">
      <alignment/>
    </xf>
    <xf numFmtId="0" fontId="5" fillId="22" borderId="12" xfId="0" applyFont="1" applyFill="1" applyBorder="1" applyAlignment="1">
      <alignment wrapText="1"/>
    </xf>
    <xf numFmtId="0" fontId="0" fillId="22" borderId="27" xfId="0" applyFill="1" applyBorder="1" applyAlignment="1">
      <alignment/>
    </xf>
    <xf numFmtId="0" fontId="0" fillId="22" borderId="28" xfId="0" applyFill="1" applyBorder="1" applyAlignment="1">
      <alignment/>
    </xf>
    <xf numFmtId="0" fontId="0" fillId="22" borderId="19" xfId="0" applyFill="1" applyBorder="1" applyAlignment="1">
      <alignment/>
    </xf>
    <xf numFmtId="0" fontId="0" fillId="22" borderId="23" xfId="0" applyFill="1" applyBorder="1" applyAlignment="1">
      <alignment/>
    </xf>
    <xf numFmtId="0" fontId="0" fillId="22" borderId="21" xfId="0" applyFill="1" applyBorder="1" applyAlignment="1">
      <alignment/>
    </xf>
    <xf numFmtId="0" fontId="0" fillId="22" borderId="12" xfId="0" applyFill="1" applyBorder="1" applyAlignment="1">
      <alignment/>
    </xf>
    <xf numFmtId="0" fontId="0" fillId="22" borderId="29" xfId="0" applyFill="1" applyBorder="1" applyAlignment="1">
      <alignment/>
    </xf>
    <xf numFmtId="0" fontId="0" fillId="22" borderId="10" xfId="0" applyFill="1" applyBorder="1" applyAlignment="1">
      <alignment/>
    </xf>
    <xf numFmtId="0" fontId="0" fillId="22" borderId="30" xfId="0" applyFill="1" applyBorder="1" applyAlignment="1">
      <alignment/>
    </xf>
    <xf numFmtId="0" fontId="0" fillId="22" borderId="31" xfId="0" applyFill="1" applyBorder="1" applyAlignment="1">
      <alignment/>
    </xf>
    <xf numFmtId="0" fontId="0" fillId="22" borderId="32" xfId="0" applyFill="1" applyBorder="1" applyAlignment="1">
      <alignment/>
    </xf>
    <xf numFmtId="0" fontId="0" fillId="22" borderId="11" xfId="0" applyFill="1" applyBorder="1" applyAlignment="1">
      <alignment/>
    </xf>
    <xf numFmtId="0" fontId="0" fillId="22" borderId="18" xfId="0" applyFill="1" applyBorder="1" applyAlignment="1">
      <alignment/>
    </xf>
    <xf numFmtId="0" fontId="0" fillId="22" borderId="24" xfId="0" applyFill="1" applyBorder="1" applyAlignment="1">
      <alignment/>
    </xf>
    <xf numFmtId="0" fontId="4" fillId="22" borderId="26" xfId="0" applyFont="1" applyFill="1" applyBorder="1" applyAlignment="1">
      <alignment horizontal="center"/>
    </xf>
    <xf numFmtId="0" fontId="4" fillId="22" borderId="29" xfId="0" applyFont="1" applyFill="1" applyBorder="1" applyAlignment="1">
      <alignment horizontal="center"/>
    </xf>
    <xf numFmtId="0" fontId="4" fillId="22" borderId="33" xfId="0" applyFont="1" applyFill="1" applyBorder="1" applyAlignment="1">
      <alignment horizontal="center"/>
    </xf>
    <xf numFmtId="0" fontId="2" fillId="6" borderId="34" xfId="0" applyFont="1" applyFill="1" applyBorder="1" applyAlignment="1">
      <alignment horizontal="center"/>
    </xf>
    <xf numFmtId="0" fontId="0" fillId="0" borderId="35" xfId="0" applyBorder="1" applyAlignment="1">
      <alignment/>
    </xf>
    <xf numFmtId="0" fontId="0" fillId="0" borderId="36" xfId="0" applyBorder="1" applyAlignment="1">
      <alignment/>
    </xf>
    <xf numFmtId="0" fontId="0" fillId="22" borderId="37" xfId="0" applyFill="1" applyBorder="1" applyAlignment="1">
      <alignment/>
    </xf>
    <xf numFmtId="0" fontId="0" fillId="0" borderId="38" xfId="0" applyBorder="1" applyAlignment="1">
      <alignment/>
    </xf>
    <xf numFmtId="0" fontId="0" fillId="0" borderId="18" xfId="0" applyBorder="1" applyAlignment="1">
      <alignment/>
    </xf>
    <xf numFmtId="0" fontId="0" fillId="22" borderId="13" xfId="0" applyFill="1" applyBorder="1" applyAlignment="1">
      <alignment horizontal="left"/>
    </xf>
    <xf numFmtId="0" fontId="0" fillId="0" borderId="17" xfId="0" applyBorder="1" applyAlignment="1">
      <alignment horizontal="left"/>
    </xf>
    <xf numFmtId="0" fontId="0" fillId="0" borderId="21" xfId="0" applyBorder="1" applyAlignment="1">
      <alignment horizontal="left"/>
    </xf>
    <xf numFmtId="0" fontId="4" fillId="22" borderId="13" xfId="0" applyFont="1" applyFill="1" applyBorder="1" applyAlignment="1">
      <alignment horizontal="center"/>
    </xf>
    <xf numFmtId="0" fontId="4" fillId="0" borderId="17" xfId="0" applyFont="1" applyBorder="1" applyAlignment="1">
      <alignment horizontal="center"/>
    </xf>
    <xf numFmtId="0" fontId="0" fillId="0" borderId="17" xfId="0" applyBorder="1" applyAlignment="1">
      <alignment horizontal="center"/>
    </xf>
    <xf numFmtId="0" fontId="0" fillId="0" borderId="21" xfId="0" applyBorder="1" applyAlignment="1">
      <alignment horizontal="center"/>
    </xf>
    <xf numFmtId="0" fontId="4" fillId="22" borderId="39" xfId="0" applyFont="1" applyFill="1" applyBorder="1" applyAlignment="1">
      <alignment horizontal="center"/>
    </xf>
    <xf numFmtId="0" fontId="4" fillId="22" borderId="40" xfId="0" applyFont="1" applyFill="1" applyBorder="1" applyAlignment="1">
      <alignment horizontal="center"/>
    </xf>
    <xf numFmtId="0" fontId="4" fillId="22" borderId="41" xfId="0" applyFont="1" applyFill="1" applyBorder="1" applyAlignment="1">
      <alignment horizontal="center"/>
    </xf>
    <xf numFmtId="0" fontId="4" fillId="22" borderId="42" xfId="0" applyFont="1" applyFill="1" applyBorder="1" applyAlignment="1">
      <alignment horizontal="center"/>
    </xf>
    <xf numFmtId="0" fontId="0" fillId="22" borderId="30" xfId="0" applyFill="1" applyBorder="1" applyAlignment="1">
      <alignment horizontal="center"/>
    </xf>
    <xf numFmtId="0" fontId="0" fillId="22" borderId="31" xfId="0" applyFill="1" applyBorder="1" applyAlignment="1">
      <alignment horizontal="center"/>
    </xf>
    <xf numFmtId="0" fontId="0" fillId="22" borderId="32" xfId="0" applyFill="1" applyBorder="1" applyAlignment="1">
      <alignment horizontal="center"/>
    </xf>
    <xf numFmtId="0" fontId="0" fillId="22" borderId="15" xfId="0" applyFill="1" applyBorder="1" applyAlignment="1">
      <alignment horizontal="center"/>
    </xf>
    <xf numFmtId="0" fontId="1" fillId="22" borderId="43" xfId="0" applyFont="1" applyFill="1" applyBorder="1" applyAlignment="1">
      <alignment horizontal="left" vertical="top" wrapText="1"/>
    </xf>
    <xf numFmtId="0" fontId="1" fillId="22" borderId="17" xfId="0" applyFont="1" applyFill="1" applyBorder="1" applyAlignment="1">
      <alignment horizontal="left" vertical="top" wrapText="1"/>
    </xf>
    <xf numFmtId="0" fontId="1" fillId="22" borderId="21" xfId="0" applyFont="1" applyFill="1" applyBorder="1" applyAlignment="1">
      <alignment horizontal="left" vertical="top" wrapText="1"/>
    </xf>
    <xf numFmtId="0" fontId="5" fillId="22" borderId="24" xfId="0" applyFont="1" applyFill="1" applyBorder="1" applyAlignment="1">
      <alignment wrapText="1"/>
    </xf>
    <xf numFmtId="0" fontId="5" fillId="22" borderId="43" xfId="0" applyFont="1" applyFill="1" applyBorder="1" applyAlignment="1">
      <alignment wrapText="1"/>
    </xf>
    <xf numFmtId="0" fontId="5" fillId="22" borderId="17" xfId="0" applyFont="1" applyFill="1" applyBorder="1" applyAlignment="1">
      <alignment wrapText="1"/>
    </xf>
    <xf numFmtId="0" fontId="5" fillId="22" borderId="21" xfId="0" applyFont="1" applyFill="1" applyBorder="1" applyAlignment="1">
      <alignment wrapText="1"/>
    </xf>
    <xf numFmtId="0" fontId="4" fillId="22" borderId="17" xfId="0" applyFont="1" applyFill="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40"/>
  <sheetViews>
    <sheetView showRowColHeaders="0" tabSelected="1" zoomScalePageLayoutView="0" workbookViewId="0" topLeftCell="A1">
      <selection activeCell="M4" sqref="M4"/>
    </sheetView>
  </sheetViews>
  <sheetFormatPr defaultColWidth="11.00390625" defaultRowHeight="15"/>
  <cols>
    <col min="1" max="2" width="5.421875" style="1" customWidth="1"/>
    <col min="3" max="3" width="11.57421875" style="1" customWidth="1"/>
    <col min="4" max="4" width="8.00390625" style="1" customWidth="1"/>
    <col min="5" max="5" width="19.421875" style="1" customWidth="1"/>
    <col min="6" max="7" width="22.57421875" style="1" customWidth="1"/>
    <col min="8" max="8" width="11.00390625" style="1" customWidth="1"/>
    <col min="9" max="12" width="0" style="1" hidden="1" customWidth="1"/>
    <col min="13" max="16384" width="11.00390625" style="1" customWidth="1"/>
  </cols>
  <sheetData>
    <row r="1" ht="12" customHeight="1" thickBot="1"/>
    <row r="2" spans="4:9" ht="21.75" thickBot="1">
      <c r="D2" s="65" t="s">
        <v>11</v>
      </c>
      <c r="E2" s="66"/>
      <c r="F2" s="66"/>
      <c r="G2" s="67"/>
      <c r="I2" s="1">
        <v>365</v>
      </c>
    </row>
    <row r="3" ht="6.75" customHeight="1">
      <c r="I3" s="1">
        <v>366</v>
      </c>
    </row>
    <row r="4" spans="3:7" ht="15">
      <c r="C4" s="44" t="s">
        <v>2</v>
      </c>
      <c r="D4" s="44"/>
      <c r="E4" s="45"/>
      <c r="F4" s="45"/>
      <c r="G4" s="45"/>
    </row>
    <row r="5" ht="6.75" customHeight="1"/>
    <row r="6" spans="2:7" ht="15">
      <c r="B6" s="78" t="s">
        <v>36</v>
      </c>
      <c r="C6" s="79"/>
      <c r="D6" s="79"/>
      <c r="E6" s="80"/>
      <c r="F6" s="80"/>
      <c r="G6" s="81"/>
    </row>
    <row r="7" spans="2:7" ht="15">
      <c r="B7" s="82"/>
      <c r="C7" s="83"/>
      <c r="D7" s="83"/>
      <c r="E7" s="84"/>
      <c r="F7" s="84"/>
      <c r="G7" s="85"/>
    </row>
    <row r="8" spans="2:7" ht="15">
      <c r="B8" s="74" t="s">
        <v>34</v>
      </c>
      <c r="C8" s="75"/>
      <c r="D8" s="76"/>
      <c r="E8" s="77"/>
      <c r="F8" s="4" t="s">
        <v>28</v>
      </c>
      <c r="G8" s="5" t="s">
        <v>29</v>
      </c>
    </row>
    <row r="9" spans="2:12" ht="15">
      <c r="B9" s="71" t="s">
        <v>27</v>
      </c>
      <c r="C9" s="72"/>
      <c r="D9" s="72"/>
      <c r="E9" s="73"/>
      <c r="F9" s="36">
        <v>1000</v>
      </c>
      <c r="G9" s="13">
        <f>F9*12</f>
        <v>12000</v>
      </c>
      <c r="H9" s="46"/>
      <c r="I9" s="1" t="s">
        <v>18</v>
      </c>
      <c r="L9" s="1" t="s">
        <v>25</v>
      </c>
    </row>
    <row r="10" spans="2:12" ht="15">
      <c r="B10" s="27" t="s">
        <v>31</v>
      </c>
      <c r="C10" s="26"/>
      <c r="D10" s="37">
        <v>2</v>
      </c>
      <c r="E10" s="26" t="s">
        <v>30</v>
      </c>
      <c r="F10" s="36">
        <v>1000</v>
      </c>
      <c r="G10" s="13">
        <f>D10*F10</f>
        <v>2000</v>
      </c>
      <c r="H10" s="46"/>
      <c r="I10" s="1" t="s">
        <v>20</v>
      </c>
      <c r="K10" s="1" t="s">
        <v>21</v>
      </c>
      <c r="L10" s="1" t="s">
        <v>22</v>
      </c>
    </row>
    <row r="11" spans="2:12" ht="15">
      <c r="B11" s="71" t="s">
        <v>19</v>
      </c>
      <c r="C11" s="72"/>
      <c r="D11" s="72"/>
      <c r="E11" s="73"/>
      <c r="F11" s="36">
        <v>0</v>
      </c>
      <c r="G11" s="13">
        <f>F11</f>
        <v>0</v>
      </c>
      <c r="I11" s="1" t="s">
        <v>19</v>
      </c>
      <c r="L11" s="1" t="s">
        <v>23</v>
      </c>
    </row>
    <row r="12" spans="2:12" ht="15">
      <c r="B12" s="71" t="s">
        <v>24</v>
      </c>
      <c r="C12" s="72"/>
      <c r="D12" s="72"/>
      <c r="E12" s="73"/>
      <c r="F12" s="36">
        <v>0</v>
      </c>
      <c r="G12" s="13">
        <f>F12</f>
        <v>0</v>
      </c>
      <c r="I12" s="1" t="s">
        <v>24</v>
      </c>
      <c r="L12" s="1" t="s">
        <v>26</v>
      </c>
    </row>
    <row r="13" spans="2:7" ht="15">
      <c r="B13" s="74" t="s">
        <v>37</v>
      </c>
      <c r="C13" s="93"/>
      <c r="D13" s="76"/>
      <c r="E13" s="76"/>
      <c r="F13" s="77"/>
      <c r="G13" s="14">
        <f>SUM(G9:G12)</f>
        <v>14000</v>
      </c>
    </row>
    <row r="14" spans="2:7" ht="15">
      <c r="B14" s="51"/>
      <c r="C14" s="52"/>
      <c r="D14" s="52"/>
      <c r="E14" s="53"/>
      <c r="F14" s="53"/>
      <c r="G14" s="55"/>
    </row>
    <row r="15" spans="2:7" ht="15">
      <c r="B15" s="68" t="s">
        <v>38</v>
      </c>
      <c r="C15" s="69"/>
      <c r="D15" s="70"/>
      <c r="E15" s="38">
        <v>365</v>
      </c>
      <c r="F15" s="35" t="s">
        <v>35</v>
      </c>
      <c r="G15" s="39">
        <f>G13/E15</f>
        <v>38.35616438356164</v>
      </c>
    </row>
    <row r="16" spans="3:7" ht="15">
      <c r="C16" s="44"/>
      <c r="D16" s="44"/>
      <c r="E16" s="45"/>
      <c r="F16" s="45"/>
      <c r="G16" s="45"/>
    </row>
    <row r="17" spans="2:7" ht="15">
      <c r="B17" s="48" t="s">
        <v>32</v>
      </c>
      <c r="C17" s="49"/>
      <c r="D17" s="49"/>
      <c r="E17" s="50"/>
      <c r="F17" s="50"/>
      <c r="G17" s="20">
        <v>22</v>
      </c>
    </row>
    <row r="18" spans="2:7" ht="15">
      <c r="B18" s="51" t="s">
        <v>33</v>
      </c>
      <c r="C18" s="52"/>
      <c r="D18" s="52"/>
      <c r="E18" s="53"/>
      <c r="F18" s="53"/>
      <c r="G18" s="21">
        <v>1</v>
      </c>
    </row>
    <row r="19" spans="2:7" ht="15">
      <c r="B19" s="51"/>
      <c r="C19" s="52"/>
      <c r="D19" s="52"/>
      <c r="E19" s="53"/>
      <c r="F19" s="53"/>
      <c r="G19" s="15"/>
    </row>
    <row r="20" spans="2:7" ht="15">
      <c r="B20" s="3" t="s">
        <v>0</v>
      </c>
      <c r="C20" s="16"/>
      <c r="D20" s="16"/>
      <c r="E20" s="41"/>
      <c r="F20" s="16"/>
      <c r="G20" s="25">
        <f>G17+G18/12</f>
        <v>22.083333333333332</v>
      </c>
    </row>
    <row r="21" spans="3:7" ht="15">
      <c r="C21" s="44"/>
      <c r="D21" s="44"/>
      <c r="E21" s="45"/>
      <c r="F21" s="45"/>
      <c r="G21" s="45"/>
    </row>
    <row r="22" spans="2:7" ht="15">
      <c r="B22" s="42"/>
      <c r="C22" s="54" t="s">
        <v>39</v>
      </c>
      <c r="D22" s="54"/>
      <c r="E22" s="49"/>
      <c r="F22" s="18" t="s">
        <v>3</v>
      </c>
      <c r="G22" s="19" t="s">
        <v>4</v>
      </c>
    </row>
    <row r="23" spans="2:7" s="28" customFormat="1" ht="15">
      <c r="B23" s="29">
        <v>1</v>
      </c>
      <c r="C23" s="47" t="s">
        <v>13</v>
      </c>
      <c r="D23" s="47"/>
      <c r="E23" s="47"/>
      <c r="F23" s="30">
        <v>45</v>
      </c>
      <c r="G23" s="31">
        <v>42</v>
      </c>
    </row>
    <row r="24" spans="2:7" s="28" customFormat="1" ht="30.75" customHeight="1">
      <c r="B24" s="29">
        <v>2</v>
      </c>
      <c r="C24" s="90" t="s">
        <v>16</v>
      </c>
      <c r="D24" s="91"/>
      <c r="E24" s="92"/>
      <c r="F24" s="30">
        <v>33</v>
      </c>
      <c r="G24" s="31">
        <v>24</v>
      </c>
    </row>
    <row r="25" spans="2:7" s="28" customFormat="1" ht="15">
      <c r="B25" s="29">
        <v>3</v>
      </c>
      <c r="C25" s="47" t="s">
        <v>14</v>
      </c>
      <c r="D25" s="47"/>
      <c r="E25" s="47"/>
      <c r="F25" s="30">
        <v>20</v>
      </c>
      <c r="G25" s="31">
        <v>12</v>
      </c>
    </row>
    <row r="26" spans="2:7" s="28" customFormat="1" ht="15">
      <c r="B26" s="29">
        <v>4</v>
      </c>
      <c r="C26" s="47" t="s">
        <v>15</v>
      </c>
      <c r="D26" s="47"/>
      <c r="E26" s="47"/>
      <c r="F26" s="30">
        <v>20</v>
      </c>
      <c r="G26" s="31">
        <v>12</v>
      </c>
    </row>
    <row r="27" spans="2:7" s="28" customFormat="1" ht="26.25" customHeight="1">
      <c r="B27" s="29">
        <v>5</v>
      </c>
      <c r="C27" s="86" t="s">
        <v>12</v>
      </c>
      <c r="D27" s="87"/>
      <c r="E27" s="88"/>
      <c r="F27" s="30">
        <v>20</v>
      </c>
      <c r="G27" s="31">
        <v>9</v>
      </c>
    </row>
    <row r="28" spans="2:7" s="28" customFormat="1" ht="26.25" customHeight="1">
      <c r="B28" s="32">
        <v>6</v>
      </c>
      <c r="C28" s="89" t="s">
        <v>17</v>
      </c>
      <c r="D28" s="89"/>
      <c r="E28" s="89"/>
      <c r="F28" s="33">
        <v>45</v>
      </c>
      <c r="G28" s="34">
        <v>42</v>
      </c>
    </row>
    <row r="29" spans="3:7" ht="15">
      <c r="C29" s="44"/>
      <c r="D29" s="44"/>
      <c r="E29" s="45"/>
      <c r="F29" s="45"/>
      <c r="G29" s="45"/>
    </row>
    <row r="30" spans="2:8" ht="15">
      <c r="B30" s="48" t="s">
        <v>10</v>
      </c>
      <c r="C30" s="49"/>
      <c r="D30" s="49"/>
      <c r="E30" s="50"/>
      <c r="F30" s="50"/>
      <c r="G30" s="24">
        <v>4</v>
      </c>
      <c r="H30" s="43"/>
    </row>
    <row r="31" spans="2:7" ht="15">
      <c r="B31" s="6"/>
      <c r="C31" s="11" t="str">
        <f>VLOOKUP(G30,B23:G28,2)</f>
        <v>Despido Colectivo (ERE)</v>
      </c>
      <c r="D31" s="12"/>
      <c r="E31" s="12"/>
      <c r="F31" s="12"/>
      <c r="G31" s="7"/>
    </row>
    <row r="32" spans="2:7" ht="15">
      <c r="B32" s="56" t="s">
        <v>5</v>
      </c>
      <c r="C32" s="57"/>
      <c r="D32" s="57"/>
      <c r="E32" s="58"/>
      <c r="F32" s="58"/>
      <c r="G32" s="22">
        <f>VLOOKUP(G30,B23:G28,5)</f>
        <v>20</v>
      </c>
    </row>
    <row r="33" spans="2:7" ht="15">
      <c r="B33" s="59" t="s">
        <v>6</v>
      </c>
      <c r="C33" s="60"/>
      <c r="D33" s="60"/>
      <c r="E33" s="61"/>
      <c r="F33" s="61"/>
      <c r="G33" s="23">
        <f>VLOOKUP(G30,B23:G28,6)</f>
        <v>12</v>
      </c>
    </row>
    <row r="34" spans="3:7" ht="15">
      <c r="C34" s="44"/>
      <c r="D34" s="44"/>
      <c r="E34" s="45"/>
      <c r="F34" s="45"/>
      <c r="G34" s="45"/>
    </row>
    <row r="35" spans="2:7" ht="15">
      <c r="B35" s="62" t="s">
        <v>1</v>
      </c>
      <c r="C35" s="63"/>
      <c r="D35" s="63"/>
      <c r="E35" s="63"/>
      <c r="F35" s="63"/>
      <c r="G35" s="64"/>
    </row>
    <row r="36" spans="2:7" ht="15">
      <c r="B36" s="51" t="s">
        <v>7</v>
      </c>
      <c r="C36" s="52"/>
      <c r="D36" s="52"/>
      <c r="E36" s="53"/>
      <c r="F36" s="53"/>
      <c r="G36" s="8">
        <f>G32*G15</f>
        <v>767.1232876712328</v>
      </c>
    </row>
    <row r="37" spans="2:7" ht="15">
      <c r="B37" s="51" t="s">
        <v>40</v>
      </c>
      <c r="C37" s="52"/>
      <c r="D37" s="52"/>
      <c r="E37" s="53"/>
      <c r="F37" s="53"/>
      <c r="G37" s="2">
        <f>G36*G20</f>
        <v>16940.63926940639</v>
      </c>
    </row>
    <row r="38" spans="2:7" ht="15">
      <c r="B38" s="51" t="s">
        <v>8</v>
      </c>
      <c r="C38" s="52"/>
      <c r="D38" s="52"/>
      <c r="E38" s="53"/>
      <c r="F38" s="53"/>
      <c r="G38" s="2">
        <f>G13/12*G33</f>
        <v>14000</v>
      </c>
    </row>
    <row r="39" spans="2:7" ht="15">
      <c r="B39" s="51"/>
      <c r="C39" s="52"/>
      <c r="D39" s="52"/>
      <c r="E39" s="53"/>
      <c r="F39" s="53"/>
      <c r="G39" s="55"/>
    </row>
    <row r="40" spans="2:7" ht="15">
      <c r="B40" s="9" t="s">
        <v>9</v>
      </c>
      <c r="C40" s="17"/>
      <c r="D40" s="17"/>
      <c r="E40" s="40"/>
      <c r="F40" s="17"/>
      <c r="G40" s="10">
        <f>IF(G37&lt;G38,G37,G38)</f>
        <v>14000</v>
      </c>
    </row>
  </sheetData>
  <sheetProtection/>
  <mergeCells count="34">
    <mergeCell ref="C27:E27"/>
    <mergeCell ref="C28:E28"/>
    <mergeCell ref="C24:E24"/>
    <mergeCell ref="C4:G4"/>
    <mergeCell ref="C26:E26"/>
    <mergeCell ref="B18:F18"/>
    <mergeCell ref="C16:G16"/>
    <mergeCell ref="B13:F13"/>
    <mergeCell ref="D2:G2"/>
    <mergeCell ref="B15:D15"/>
    <mergeCell ref="B12:E12"/>
    <mergeCell ref="B8:E8"/>
    <mergeCell ref="B6:G6"/>
    <mergeCell ref="B7:G7"/>
    <mergeCell ref="B9:E9"/>
    <mergeCell ref="B11:E11"/>
    <mergeCell ref="B39:G39"/>
    <mergeCell ref="B37:F37"/>
    <mergeCell ref="B30:F30"/>
    <mergeCell ref="B32:F32"/>
    <mergeCell ref="B33:F33"/>
    <mergeCell ref="B38:F38"/>
    <mergeCell ref="B36:F36"/>
    <mergeCell ref="B35:G35"/>
    <mergeCell ref="C29:G29"/>
    <mergeCell ref="C34:G34"/>
    <mergeCell ref="H9:H10"/>
    <mergeCell ref="C23:E23"/>
    <mergeCell ref="C25:E25"/>
    <mergeCell ref="B17:F17"/>
    <mergeCell ref="B19:F19"/>
    <mergeCell ref="C21:G21"/>
    <mergeCell ref="C22:E22"/>
    <mergeCell ref="B14:G14"/>
  </mergeCells>
  <dataValidations count="4">
    <dataValidation type="whole" allowBlank="1" showInputMessage="1" showErrorMessage="1" errorTitle="INDICAR Nº DE AÑOS COMPLETOS" error="ENTRE 1 A 60 AÑOS&#10;" sqref="G17">
      <formula1>1</formula1>
      <formula2>60</formula2>
    </dataValidation>
    <dataValidation type="list" allowBlank="1" showInputMessage="1" showErrorMessage="1" sqref="G30">
      <formula1>$B$23:$B$28</formula1>
    </dataValidation>
    <dataValidation type="whole" allowBlank="1" showInputMessage="1" showErrorMessage="1" errorTitle="INTRODUCIR NÚMERO ENTERO" error="NUMERO DE MESES TRABAJADOS DESPUES DE LOS AÑOS COMPLETOS" sqref="G18">
      <formula1>0</formula1>
      <formula2>12</formula2>
    </dataValidation>
    <dataValidation type="list" allowBlank="1" showInputMessage="1" showErrorMessage="1" errorTitle="INTRODUCIR Nº DE DIAS" error="365 PARA AÑO NORMAL&#10;366 PARA BISIESTO" sqref="E15">
      <formula1>$I$2:$I$3</formula1>
    </dataValidation>
  </dataValidations>
  <printOptions/>
  <pageMargins left="0.75" right="0.75" top="1" bottom="1" header="0" footer="0"/>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CALCULO DE INDEMNIZACION POR DESPIDO EN ESPAÑA</dc:title>
  <dc:subject/>
  <dc:creator>A</dc:creator>
  <cp:keywords/>
  <dc:description/>
  <cp:lastModifiedBy>FRANCESC</cp:lastModifiedBy>
  <dcterms:created xsi:type="dcterms:W3CDTF">2008-03-12T17:59:32Z</dcterms:created>
  <dcterms:modified xsi:type="dcterms:W3CDTF">2010-03-10T12:48:16Z</dcterms:modified>
  <cp:category/>
  <cp:version/>
  <cp:contentType/>
  <cp:contentStatus/>
</cp:coreProperties>
</file>